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D1018" i="2"/>
  <c r="C1018" i="2"/>
  <c r="B1018" i="2"/>
  <c r="A1018" i="2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D1001" i="2"/>
  <c r="C1001" i="2"/>
  <c r="B1001" i="2"/>
  <c r="A1001" i="2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D977" i="2"/>
  <c r="C977" i="2"/>
  <c r="B977" i="2"/>
  <c r="A977" i="2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D953" i="2"/>
  <c r="C953" i="2"/>
  <c r="B953" i="2"/>
  <c r="A953" i="2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D929" i="2"/>
  <c r="C929" i="2"/>
  <c r="B929" i="2"/>
  <c r="A929" i="2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D905" i="2"/>
  <c r="C905" i="2"/>
  <c r="B905" i="2"/>
  <c r="A905" i="2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D881" i="2"/>
  <c r="C881" i="2"/>
  <c r="B881" i="2"/>
  <c r="A881" i="2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D857" i="2"/>
  <c r="C857" i="2"/>
  <c r="B857" i="2"/>
  <c r="A857" i="2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D850" i="2"/>
  <c r="C850" i="2"/>
  <c r="B850" i="2"/>
  <c r="A850" i="2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D802" i="2"/>
  <c r="C802" i="2"/>
  <c r="B802" i="2"/>
  <c r="A802" i="2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D761" i="2"/>
  <c r="C761" i="2"/>
  <c r="B761" i="2"/>
  <c r="A761" i="2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D713" i="2"/>
  <c r="C713" i="2"/>
  <c r="B713" i="2"/>
  <c r="A713" i="2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D682" i="2"/>
  <c r="C682" i="2"/>
  <c r="B682" i="2"/>
  <c r="A682" i="2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D671" i="2"/>
  <c r="C671" i="2"/>
  <c r="B671" i="2"/>
  <c r="A671" i="2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D641" i="2"/>
  <c r="C641" i="2"/>
  <c r="B641" i="2"/>
  <c r="A641" i="2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D622" i="2"/>
  <c r="C622" i="2"/>
  <c r="B622" i="2"/>
  <c r="A622" i="2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D538" i="2"/>
  <c r="C538" i="2"/>
  <c r="B538" i="2"/>
  <c r="A538" i="2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D465" i="2"/>
  <c r="C465" i="2"/>
  <c r="B465" i="2"/>
  <c r="A465" i="2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D417" i="2"/>
  <c r="C417" i="2"/>
  <c r="B417" i="2"/>
  <c r="A417" i="2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D369" i="2"/>
  <c r="C369" i="2"/>
  <c r="B369" i="2"/>
  <c r="A369" i="2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D345" i="2"/>
  <c r="C345" i="2"/>
  <c r="B345" i="2"/>
  <c r="A345" i="2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D321" i="2"/>
  <c r="C321" i="2"/>
  <c r="B321" i="2"/>
  <c r="A321" i="2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D249" i="2"/>
  <c r="C249" i="2"/>
  <c r="B249" i="2"/>
  <c r="A249" i="2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D225" i="2"/>
  <c r="C225" i="2"/>
  <c r="B225" i="2"/>
  <c r="A225" i="2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D184" i="2"/>
  <c r="C184" i="2"/>
  <c r="B184" i="2"/>
  <c r="A184" i="2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D177" i="2"/>
  <c r="C177" i="2"/>
  <c r="B177" i="2"/>
  <c r="A177" i="2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D135" i="2"/>
  <c r="C135" i="2"/>
  <c r="B135" i="2"/>
  <c r="A135" i="2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D111" i="2"/>
  <c r="C111" i="2"/>
  <c r="B111" i="2"/>
  <c r="A111" i="2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D99" i="2"/>
  <c r="C99" i="2"/>
  <c r="B99" i="2"/>
  <c r="A99" i="2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D87" i="2"/>
  <c r="C87" i="2"/>
  <c r="B87" i="2"/>
  <c r="A87" i="2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D17" i="2"/>
  <c r="C17" i="2"/>
  <c r="B17" i="2"/>
  <c r="A17" i="2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<sst xmlns="http://schemas.openxmlformats.org/spreadsheetml/2006/main" count="482" uniqueCount="384">
  <si>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</si>
  <si>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</si>
  <si>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</si>
  <si>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</si>
  <si>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</si>
  <si>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</si>
  <si>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</si>
  <si>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</si>
  <si>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</si>
  <si>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</si>
  <si>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</si>
  <si>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</si>
  <si>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</si>
  <si>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</si>
  <si>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</si>
  <si>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</si>
  <si>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</si>
  <si>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</si>
  <si>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</si>
  <si>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</si>
  <si>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</si>
  <si>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</si>
  <si>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</si>
  <si>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</si>
  <si>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</si>
  <si>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</si>
  <si>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</si>
  <si>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</si>
  <si>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</si>
  <si>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</si>
  <si>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</si>
  <si>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</si>
  <si>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</si>
  <si>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</si>
  <si>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</si>
  <si>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</si>
  <si>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</si>
  <si>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</si>
  <si>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</si>
  <si>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</si>
  <si>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</si>
  <si>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</si>
  <si>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</si>
  <si>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</si>
  <si>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</si>
  <si>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</si>
  <si>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</si>
  <si>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</si>
  <si>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</si>
  <si>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</si>
  <si>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</si>
  <si>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</si>
  <si>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</si>
  <si>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</si>
  <si>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</si>
  <si>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</si>
  <si>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</si>
  <si>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</si>
  <si>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</si>
  <si>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</si>
  <si>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</si>
  <si>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</si>
  <si>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</si>
  <si>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</si>
  <si>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</si>
  <si>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</si>
  <si>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</si>
  <si>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</si>
  <si>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</si>
  <si>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</si>
  <si>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</si>
  <si>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</si>
  <si>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</si>
  <si>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</si>
  <si>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</si>
  <si>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</si>
  <si>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</si>
  <si>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</si>
  <si>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</si>
  <si>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</si>
  <si>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</si>
  <si>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</si>
  <si>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</si>
  <si>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</si>
  <si>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</si>
  <si>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</si>
  <si>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</si>
  <si>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</si>
  <si>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</si>
  <si>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</si>
  <si>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</si>
  <si>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</si>
  <si>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</si>
  <si>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</si>
  <si>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</si>
  <si>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</si>
  <si>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</si>
  <si>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</si>
  <si>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</si>
  <si>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</si>
  <si>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</si>
  <si>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</si>
  <si>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</si>
  <si>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</si>
  <si>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</si>
  <si>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</si>
  <si>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</si>
  <si>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</si>
  <si>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</si>
  <si>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</si>
  <si>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</si>
  <si>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</si>
  <si>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</si>
  <si>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</si>
  <si>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</si>
  <si>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</si>
  <si>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</si>
  <si>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</si>
  <si>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</si>
  <si>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</si>
  <si>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</si>
  <si>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</si>
  <si>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</si>
  <si>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</si>
  <si>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</si>
  <si>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</si>
  <si>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</si>
  <si>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</si>
  <si>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</si>
  <si>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</si>
  <si>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</si>
  <si>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</si>
  <si>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</si>
  <si>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</si>
  <si>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</si>
  <si>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</si>
  <si>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</si>
  <si>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</si>
  <si>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</si>
  <si>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</si>
  <si>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</si>
  <si>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</si>
  <si>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</si>
  <si>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</si>
  <si>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</si>
  <si>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</si>
  <si>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</si>
  <si>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</si>
  <si>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</si>
  <si>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</si>
  <si>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</si>
  <si>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</si>
  <si>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</si>
  <si>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</si>
  <si>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</si>
  <si>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</si>
  <si>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</si>
  <si>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</si>
  <si>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</si>
  <si>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</si>
  <si>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</si>
  <si>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</si>
  <si>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</si>
  <si>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</si>
  <si>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</si>
  <si>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</si>
  <si>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</si>
  <si>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</si>
  <si>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</si>
  <si>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</si>
  <si>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</si>
  <si>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</si>
  <si>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</si>
  <si>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</si>
  <si>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</si>
  <si>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21/01/2024</t>
  </si>
  <si>
    <t>PD24000113</t>
  </si>
  <si>
    <t>הקמת מערך מיכול באשל- 6 מיכלים</t>
  </si>
  <si>
    <t>בטיפול רכש</t>
  </si>
  <si>
    <t>liat</t>
  </si>
  <si>
    <t>Y</t>
  </si>
  <si>
    <t>106</t>
  </si>
  <si>
    <t>אשל</t>
  </si>
  <si>
    <t>עבודות צנרת וכיבוי אש</t>
  </si>
  <si>
    <t>chen_g</t>
  </si>
  <si>
    <t>400</t>
  </si>
  <si>
    <t>חוזה עבודות</t>
  </si>
  <si>
    <t>00</t>
  </si>
  <si>
    <t>מאשרי דרישות מרוכזות - כללי</t>
  </si>
  <si>
    <t>X</t>
  </si>
  <si>
    <t>37,201,160.00</t>
  </si>
  <si>
    <t>6,324,197.20</t>
  </si>
  <si>
    <t>43,525,357.20</t>
  </si>
  <si>
    <t>ILS</t>
  </si>
  <si>
    <t>002</t>
  </si>
  <si>
    <t>moran_h</t>
  </si>
  <si>
    <t>24/01/24 14:08</t>
  </si>
  <si>
    <t>אושר בוועדת מכרזים</t>
  </si>
  <si>
    <t>82</t>
  </si>
  <si>
    <t>פרויקטים</t>
  </si>
  <si>
    <t>3,232</t>
  </si>
  <si>
    <t>אורי שלו</t>
  </si>
  <si>
    <t>0</t>
  </si>
  <si>
    <t>1</t>
  </si>
  <si>
    <t>הנדסה</t>
  </si>
  <si>
    <t>ori_s</t>
  </si>
  <si>
    <t>0.00</t>
  </si>
  <si>
    <t>עבודות</t>
  </si>
  <si>
    <t>W2400009</t>
  </si>
  <si>
    <t>עבודות צנרת וכיבוי אש להקמת 6 המכלים באשל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</si>
  <si>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</si>
  <si>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</si>
  <si>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</si>
  <si>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</si>
  <si>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</si>
  <si>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</si>
  <si>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</si>
  <si>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</si>
  <si>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</si>
  <si>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</si>
  <si>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</si>
  <si>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</si>
  <si>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עבדות כיבוי אש- צנרת מחברת בית שאיבה עליון לתחתון</t>
  </si>
  <si>
    <t>3,210,600</t>
  </si>
  <si>
    <t>1.00</t>
  </si>
  <si>
    <t>יח</t>
  </si>
  <si>
    <t>3,210,600.00</t>
  </si>
  <si>
    <t>220063</t>
  </si>
  <si>
    <t>210</t>
  </si>
  <si>
    <t>693</t>
  </si>
  <si>
    <t>106.220063.82.210-693</t>
  </si>
  <si>
    <t>שדרוג בית משאבות עליון אשל</t>
  </si>
  <si>
    <t>רכוש קבוע</t>
  </si>
  <si>
    <t>210142</t>
  </si>
  <si>
    <t>1002</t>
  </si>
  <si>
    <t>הזמנה אחרונה</t>
  </si>
  <si>
    <t>WTO010</t>
  </si>
  <si>
    <t>כתב כמויות עבודות הנדסה</t>
  </si>
  <si>
    <t>כתב כמויות עבודות</t>
  </si>
  <si>
    <t>WE010008</t>
  </si>
  <si>
    <t>חפירה ליסודות בודדים עד 1 מטר</t>
  </si>
  <si>
    <t>חפירה / חציבה ליסודות בודדים ששטחם עד 1.0 מ''ר ולעומק שאינו עולה על 1 מטר</t>
  </si>
  <si>
    <t>מ3</t>
  </si>
  <si>
    <t>6.1.08</t>
  </si>
  <si>
    <t>WE010017</t>
  </si>
  <si>
    <t>מילוי CLSM</t>
  </si>
  <si>
    <t>מילוי תעלות או בורות בתערובת CLSM בשפיכה חופשית ללא טפסנות</t>
  </si>
  <si>
    <t>6.1.17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</si>
  <si>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</si>
  <si>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</si>
  <si>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</si>
  <si>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</si>
  <si>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WE010019</t>
  </si>
  <si>
    <t>הידוק רגיל</t>
  </si>
  <si>
    <t>הידוק רגיל של שתית או פני קרקע טבעיים</t>
  </si>
  <si>
    <t>מ2</t>
  </si>
  <si>
    <t>6.1.19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</si>
  <si>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</si>
  <si>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</si>
  <si>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</si>
  <si>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</si>
  <si>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WE020064</t>
  </si>
  <si>
    <t>מוטות פלדה עגולים מצולעים בכל הקטרים לזיון בטון.</t>
  </si>
  <si>
    <t>טון</t>
  </si>
  <si>
    <t>6.1.86</t>
  </si>
  <si>
    <t>WE030002</t>
  </si>
  <si>
    <t>איטום קירות / רצפות בציפוי צמנטי חד רכיבי</t>
  </si>
  <si>
    <t>איטום קירות / רצפות צד פנים בציפוי צמנטי פולימירי חד רכיבי גמיש טורסיל או ש''ע בכמות 3 ק''ג/מ''ר בשתי שכבות.</t>
  </si>
  <si>
    <t>6.1.93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</si>
  <si>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</si>
  <si>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</si>
  <si>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</si>
  <si>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</si>
  <si>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</si>
  <si>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</si>
  <si>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</si>
  <si>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</si>
  <si>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6.1.143</t>
  </si>
  <si>
    <t>WE050023</t>
  </si>
  <si>
    <t>בברגים עיגון עד קוטר 3/4</t>
  </si>
  <si>
    <t>ברגים ושני אומים מגולוונים עד קוטר ''3/4 עשוים פלדה 1020 או 1030 באורך עד 80 ס''מ מותקנים ביסוד בטון</t>
  </si>
  <si>
    <t>6.1.147</t>
  </si>
  <si>
    <t>WE050031</t>
  </si>
  <si>
    <t>דייס בטון</t>
  </si>
  <si>
    <t>אספקה והתקנה של דייס בטון בלתי מתכווץ לעבודות פילוס ציוד ותמיכות כולל טפסנות</t>
  </si>
  <si>
    <t>6.1.155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</si>
  <si>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</si>
  <si>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</si>
  <si>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</si>
  <si>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</si>
  <si>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</si>
  <si>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</si>
  <si>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</si>
  <si>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</si>
  <si>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</si>
  <si>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</si>
  <si>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</si>
  <si>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</si>
  <si>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</si>
  <si>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</si>
  <si>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</si>
  <si>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</si>
  <si>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</si>
  <si>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</si>
  <si>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</si>
  <si>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</si>
  <si>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</si>
  <si>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</si>
  <si>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</si>
  <si>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</si>
  <si>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</si>
  <si>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</si>
  <si>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</si>
  <si>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</si>
  <si>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</si>
  <si>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</si>
  <si>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</si>
  <si>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</si>
  <si>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</si>
  <si>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</si>
  <si>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</si>
  <si>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</si>
  <si>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</si>
  <si>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</si>
  <si>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WE070046</t>
  </si>
  <si>
    <t>חפירה לצנרת עד עומק 1.2 מטר</t>
  </si>
  <si>
    <t>חפירה בכלים מכניים עד עומק של 1.2 מטר להטמנה או פרוק של צנרת כולל כסוי החפירה</t>
  </si>
  <si>
    <t>6.2.46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</si>
  <si>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</si>
  <si>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</si>
  <si>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</si>
  <si>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6.2.47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</si>
  <si>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</si>
  <si>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</si>
  <si>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</si>
  <si>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</si>
  <si>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</si>
  <si>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</si>
  <si>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</si>
  <si>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</si>
  <si>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</si>
  <si>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</si>
  <si>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</si>
  <si>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</si>
  <si>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WE100004</t>
  </si>
  <si>
    <t>רתך מקצועי</t>
  </si>
  <si>
    <t>רתך מקצועי כולל רתכת ואלקטרודות</t>
  </si>
  <si>
    <t>ש'ע</t>
  </si>
  <si>
    <t>6.5.24</t>
  </si>
  <si>
    <t>WE100013</t>
  </si>
  <si>
    <t>מסגר,צנר ורתך</t>
  </si>
  <si>
    <t>מסגר,צנר ורתך מוסמך</t>
  </si>
  <si>
    <t>6.5.33</t>
  </si>
  <si>
    <t>WE100012</t>
  </si>
  <si>
    <t>עוזר למסגר,לצנר ולרתך</t>
  </si>
  <si>
    <t>6.5.32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</si>
  <si>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</si>
  <si>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</si>
  <si>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</si>
  <si>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</si>
  <si>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WE090017</t>
  </si>
  <si>
    <t>מלגזה/מעמיס טלסקופי</t>
  </si>
  <si>
    <t>6.5.18</t>
  </si>
  <si>
    <t>WE090008</t>
  </si>
  <si>
    <t>משאית רכינה</t>
  </si>
  <si>
    <t>משאית רכינה שני צירים עם ארגז בקיבולת 15-18 טון כולל נהג.</t>
  </si>
  <si>
    <t>יום</t>
  </si>
  <si>
    <t>6.5.08</t>
  </si>
  <si>
    <t>WE090027</t>
  </si>
  <si>
    <t>יעה אופני.</t>
  </si>
  <si>
    <t>יעה אופני- שופל - כדוגמת קטרפילר 950 או ש''ע כולל הובלה ומפעיל.</t>
  </si>
  <si>
    <t>6.5.47</t>
  </si>
  <si>
    <t>WE090028</t>
  </si>
  <si>
    <t>מיני מחפר.</t>
  </si>
  <si>
    <t>מיני מחפרון 30 כ''ס עם כף / מחפרון. מטטא דגם בובקט או ש"ע כולל הובלה ומפעיל.</t>
  </si>
  <si>
    <t>6.5.48</t>
  </si>
  <si>
    <t>WE100002</t>
  </si>
  <si>
    <t>פועל בניין מקצועי</t>
  </si>
  <si>
    <t>פועל בנין מקצועי כולל כלים ידנים</t>
  </si>
  <si>
    <t>6.5.22</t>
  </si>
  <si>
    <t>WE100003</t>
  </si>
  <si>
    <t>פועל בנין פשוט</t>
  </si>
  <si>
    <t>פועל בנין פשוט כולל כלים ידנים</t>
  </si>
  <si>
    <t>6.5.23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</si>
</sst>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עבדות כיבוי אש- צנרת מחברת בית שאיבה עליון לתחתון</v>
      </c>
      <c r="B2" s="5"/>
      <c r="C2" s="5" t="str">
        <f>IF(DataSheet!B2&lt;&gt;0,DataSheet!B2,"")</f>
        <v>PD24000113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WE010008</v>
      </c>
      <c r="B5" s="4" t="str">
        <f>IF(DataSheet!D6&lt;&gt;0,DataSheet!D6,"")</f>
        <v>חפירה ליסודות בודדים עד 1 מטר</v>
      </c>
      <c r="C5" s="4" t="str">
        <f>IF(DataSheet!E6&lt;&gt;0,DataSheet!E6,"")</f>
        <v>חפירה / חציבה ליסודות בודדים ששטחם עד 1.0 מ''ר ולעומק שאינו עולה על 1 מטר</v>
      </c>
      <c r="D5" s="5" t="str">
        <f>IF(A5="","",IF(DataSheet!J6=0,"פריט ללא הבהרה",DataSheet!J6))</f>
        <v>6.1.08</v>
      </c>
      <c r="E5">
        <f>IF(DataSheet!B6&lt;&gt;0,DataSheet!B6,"")</f>
        <v>50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WE010017</v>
      </c>
      <c r="B6" s="4" t="str">
        <f>IF(DataSheet!D7&lt;&gt;0,DataSheet!D7,"")</f>
        <v>מילוי CLSM</v>
      </c>
      <c r="C6" s="4" t="str">
        <f>IF(DataSheet!E7&lt;&gt;0,DataSheet!E7,"")</f>
        <v>מילוי תעלות או בורות בתערובת CLSM בשפיכה חופשית ללא טפסנות</v>
      </c>
      <c r="D6" s="5" t="str">
        <f>IF(A6="","",IF(DataSheet!J7=0,"פריט ללא הבהרה",DataSheet!J7))</f>
        <v>6.1.17</v>
      </c>
      <c r="E6">
        <f>IF(DataSheet!B7&lt;&gt;0,DataSheet!B7,"")</f>
        <v>20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WE010018</v>
      </c>
      <c r="B7" s="4" t="str">
        <f>IF(DataSheet!D8&lt;&gt;0,DataSheet!D8,"")</f>
        <v>פינוי של עודפי קרקע לאתר פינו מאושר עי ידי הרשויות</v>
      </c>
      <c r="C7" s="4" t="str">
        <f>IF(DataSheet!E8&lt;&gt;0,DataSheet!E8,"")</f>
        <v>העמסה, הובלה, פינוי של עודפי קרקע לאתר מורשה כולל כל עלויות והתשלומים הנדרשים</v>
      </c>
      <c r="D7" s="5" t="str">
        <f>IF(A7="","",IF(DataSheet!J8=0,"פריט ללא הבהרה",DataSheet!J8))</f>
        <v>6.1.18</v>
      </c>
      <c r="E7">
        <f>IF(DataSheet!B8&lt;&gt;0,DataSheet!B8,"")</f>
        <v>100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WE010019</v>
      </c>
      <c r="B8" s="4" t="str">
        <f>IF(DataSheet!D9&lt;&gt;0,DataSheet!D9,"")</f>
        <v>הידוק רגיל</v>
      </c>
      <c r="C8" s="4" t="str">
        <f>IF(DataSheet!E9&lt;&gt;0,DataSheet!E9,"")</f>
        <v>הידוק רגיל של שתית או פני קרקע טבעיים</v>
      </c>
      <c r="D8" s="5" t="str">
        <f>IF(A8="","",IF(DataSheet!J9=0,"פריט ללא הבהרה",DataSheet!J9))</f>
        <v>6.1.19</v>
      </c>
      <c r="E8">
        <f>IF(DataSheet!B9&lt;&gt;0,DataSheet!B9,"")</f>
        <v>50</v>
      </c>
      <c r="F8" t="str">
        <f>IF(DataSheet!F9&lt;&gt;0,DataSheet!F9,"")</f>
        <v>מ2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WE020006</v>
      </c>
      <c r="B9" s="4" t="str">
        <f>IF(DataSheet!D10&lt;&gt;0,DataSheet!D10,"")</f>
        <v>יסודות בודדים בטון ב- 30 כולל כתמיכות לצנרת מבטון.</v>
      </c>
      <c r="C9" s="4" t="str">
        <f>IF(DataSheet!E10&lt;&gt;0,DataSheet!E10,"")</f>
        <v>יסודות בודדים בטון ב- 30, דרגת חשיפה 6.</v>
      </c>
      <c r="D9" s="5" t="str">
        <f>IF(A9="","",IF(DataSheet!J10=0,"פריט ללא הבהרה",DataSheet!J10))</f>
        <v>6.1.28</v>
      </c>
      <c r="E9">
        <f>IF(DataSheet!B10&lt;&gt;0,DataSheet!B10,"")</f>
        <v>20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WE020064</v>
      </c>
      <c r="B10" s="4" t="str">
        <f>IF(DataSheet!D11&lt;&gt;0,DataSheet!D11,"")</f>
        <v>מוטות פלדה עגולים מצולעים בכל הקטרים לזיון בטון.</v>
      </c>
      <c r="C10" s="4" t="str">
        <f>IF(DataSheet!E11&lt;&gt;0,DataSheet!E11,"")</f>
        <v>מוטות פלדה עגולים מצולעים בכל הקטרים לזיון בטון.</v>
      </c>
      <c r="D10" s="5" t="str">
        <f>IF(A10="","",IF(DataSheet!J11=0,"פריט ללא הבהרה",DataSheet!J11))</f>
        <v>6.1.86</v>
      </c>
      <c r="E10">
        <f>IF(DataSheet!B11&lt;&gt;0,DataSheet!B11,"")</f>
        <v>2000</v>
      </c>
      <c r="F10" t="str">
        <f>IF(DataSheet!F11&lt;&gt;0,DataSheet!F11,"")</f>
        <v>טון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WE030002</v>
      </c>
      <c r="B11" s="4" t="str">
        <f>IF(DataSheet!D12&lt;&gt;0,DataSheet!D12,"")</f>
        <v>איטום קירות / רצפות בציפוי צמנטי חד רכיבי</v>
      </c>
      <c r="C11" s="4" t="str">
        <f>IF(DataSheet!E12&lt;&gt;0,DataSheet!E12,"")</f>
        <v>איטום קירות / רצפות צד פנים בציפוי צמנטי פולימירי חד רכיבי גמיש טורסיל או ש''ע בכמות 3 ק''ג/מ''ר בשתי שכבות.</v>
      </c>
      <c r="D11" s="5" t="str">
        <f>IF(A11="","",IF(DataSheet!J12=0,"פריט ללא הבהרה",DataSheet!J12))</f>
        <v>6.1.93</v>
      </c>
      <c r="E11">
        <f>IF(DataSheet!B12&lt;&gt;0,DataSheet!B12,"")</f>
        <v>80</v>
      </c>
      <c r="F11" t="str">
        <f>IF(DataSheet!F12&lt;&gt;0,DataSheet!F12,"")</f>
        <v>מ2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WE050001</v>
      </c>
      <c r="B12" s="4" t="str">
        <f>IF(DataSheet!D13&lt;&gt;0,DataSheet!D13,"")</f>
        <v>קונסטרקציית פלדה ממשקל של 500 עד 2,000 ק''ג</v>
      </c>
      <c r="C12" s="4" t="str">
        <f>IF(DataSheet!E13&lt;&gt;0,DataSheet!E13,"")</f>
        <v>קונסטרוקציית פלדה מפרופילים, פחי קשר, פחי עיגון ברגים ואומים מגולוונים במשקל עד 2 טון כולל צביעה.</v>
      </c>
      <c r="D12" s="5" t="str">
        <f>IF(A12="","",IF(DataSheet!J13=0,"פריט ללא הבהרה",DataSheet!J13))</f>
        <v>6.1.125</v>
      </c>
      <c r="E12">
        <f>IF(DataSheet!B13&lt;&gt;0,DataSheet!B13,"")</f>
        <v>2000</v>
      </c>
      <c r="F12" t="str">
        <f>IF(DataSheet!F13&lt;&gt;0,DataSheet!F13,"")</f>
        <v>ק'ג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WE050019</v>
      </c>
      <c r="B13" s="4" t="str">
        <f>IF(DataSheet!D14&lt;&gt;0,DataSheet!D14,"")</f>
        <v>צביעת קונסטרקצית פלדה מגולוונת</v>
      </c>
      <c r="C13" s="4" t="str">
        <f>IF(DataSheet!E14&lt;&gt;0,DataSheet!E14,"")</f>
        <v>צביעה של קונסטרקציית פלדה מגולוונת במערכת צבע אפוקסי בהתאם למפרט.</v>
      </c>
      <c r="D13" s="5" t="str">
        <f>IF(A13="","",IF(DataSheet!J14=0,"פריט ללא הבהרה",DataSheet!J14))</f>
        <v>6.1.143</v>
      </c>
      <c r="E13">
        <f>IF(DataSheet!B14&lt;&gt;0,DataSheet!B14,"")</f>
        <v>2000</v>
      </c>
      <c r="F13" t="str">
        <f>IF(DataSheet!F14&lt;&gt;0,DataSheet!F14,"")</f>
        <v>ק'ג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WE050023</v>
      </c>
      <c r="B14" s="4" t="str">
        <f>IF(DataSheet!D15&lt;&gt;0,DataSheet!D15,"")</f>
        <v>בברגים עיגון עד קוטר 3/4</v>
      </c>
      <c r="C14" s="4" t="str">
        <f>IF(DataSheet!E15&lt;&gt;0,DataSheet!E15,"")</f>
        <v>ברגים ושני אומים מגולוונים עד קוטר ''3/4 עשוים פלדה 1020 או 1030 באורך עד 80 ס''מ מותקנים ביסוד בטון</v>
      </c>
      <c r="D14" s="5" t="str">
        <f>IF(A14="","",IF(DataSheet!J15=0,"פריט ללא הבהרה",DataSheet!J15))</f>
        <v>6.1.147</v>
      </c>
      <c r="E14">
        <f>IF(DataSheet!B15&lt;&gt;0,DataSheet!B15,"")</f>
        <v>40</v>
      </c>
      <c r="F14" t="str">
        <f>IF(DataSheet!F15&lt;&gt;0,DataSheet!F15,"")</f>
        <v>יח'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WE050031</v>
      </c>
      <c r="B15" s="4" t="str">
        <f>IF(DataSheet!D16&lt;&gt;0,DataSheet!D16,"")</f>
        <v>דייס בטון</v>
      </c>
      <c r="C15" s="4" t="str">
        <f>IF(DataSheet!E16&lt;&gt;0,DataSheet!E16,"")</f>
        <v>אספקה והתקנה של דייס בטון בלתי מתכווץ לעבודות פילוס ציוד ותמיכות כולל טפסנות</v>
      </c>
      <c r="D15" s="5" t="str">
        <f>IF(A15="","",IF(DataSheet!J16=0,"פריט ללא הבהרה",DataSheet!J16))</f>
        <v>6.1.155</v>
      </c>
      <c r="E15">
        <f>IF(DataSheet!B16&lt;&gt;0,DataSheet!B16,"")</f>
        <v>2</v>
      </c>
      <c r="F15" t="str">
        <f>IF(DataSheet!F16&lt;&gt;0,DataSheet!F16,"")</f>
        <v>מ2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WE070001</v>
      </c>
      <c r="B16" s="4" t="str">
        <f>IF(DataSheet!D17&lt;&gt;0,DataSheet!D17,"")</f>
        <v>ריתוך צנרת פלדת פחמן עד וכולל sch-40 ואוגנים ASA300</v>
      </c>
      <c r="C16" s="4" t="str">
        <f>IF(DataSheet!E17&lt;&gt;0,DataSheet!E17,"")</f>
        <v>ריתוך כל סוגי האוגנים ו/או ריתוך השקה ו/או ריתוך SW מפלדת פחמן עד וכולל sch-40 ואוגנים ASA 300 כולל הכנת מדר</v>
      </c>
      <c r="D16" s="5" t="str">
        <f>IF(A16="","",IF(DataSheet!J17=0,"פריט ללא הבהרה",DataSheet!J17))</f>
        <v>6.2.01</v>
      </c>
      <c r="E16">
        <f>IF(DataSheet!B17&lt;&gt;0,DataSheet!B17,"")</f>
        <v>3200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WE070004</v>
      </c>
      <c r="B17" s="4" t="str">
        <f>IF(DataSheet!D18&lt;&gt;0,DataSheet!D18,"")</f>
        <v>חדירה בצנרת ראשית עד וכולל sch-40</v>
      </c>
      <c r="C17" s="4" t="str">
        <f>IF(DataSheet!E18&lt;&gt;0,DataSheet!E18,"")</f>
        <v>עיבוד התקנה וריתוך של חדירה בצנרת ראשית בכל זוית עד וכולל צנרת sch-40.</v>
      </c>
      <c r="D17" s="5" t="str">
        <f>IF(A17="","",IF(DataSheet!J18=0,"פריט ללא הבהרה",DataSheet!J18))</f>
        <v>6.2.04</v>
      </c>
      <c r="E17">
        <f>IF(DataSheet!B18&lt;&gt;0,DataSheet!B18,"")</f>
        <v>350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WE070014</v>
      </c>
      <c r="B18" s="4" t="str">
        <f>IF(DataSheet!D19&lt;&gt;0,DataSheet!D19,"")</f>
        <v>חיבור אוגנים עד וכולל דרג ASA 300</v>
      </c>
      <c r="C18" s="4" t="str">
        <f>IF(DataSheet!E19&lt;&gt;0,DataSheet!E19,"")</f>
        <v>חיבור של זוג אוגנים מכל סוג עד וכולל דרג ASA 300</v>
      </c>
      <c r="D18" s="5" t="str">
        <f>IF(A18="","",IF(DataSheet!J19=0,"פריט ללא הבהרה",DataSheet!J19))</f>
        <v>6.2.14</v>
      </c>
      <c r="E18">
        <f>IF(DataSheet!B19&lt;&gt;0,DataSheet!B19,"")</f>
        <v>1000</v>
      </c>
      <c r="F18" t="str">
        <f>IF(DataSheet!F19&lt;&gt;0,DataSheet!F19,"")</f>
        <v>ID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WE070016</v>
      </c>
      <c r="B19" s="4" t="str">
        <f>IF(DataSheet!D20&lt;&gt;0,DataSheet!D20,"")</f>
        <v>הרכבת מגופים עד ASA 300</v>
      </c>
      <c r="C19" s="4" t="str">
        <f>IF(DataSheet!E20&lt;&gt;0,DataSheet!E20,"")</f>
        <v>הרכבת מגופים ואביזרים מאוגנים עד ASA 300.</v>
      </c>
      <c r="D19" s="5" t="str">
        <f>IF(A19="","",IF(DataSheet!J20=0,"פריט ללא הבהרה",DataSheet!J20))</f>
        <v>6.2.16</v>
      </c>
      <c r="E19">
        <f>IF(DataSheet!B20&lt;&gt;0,DataSheet!B20,"")</f>
        <v>3000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WE070018</v>
      </c>
      <c r="B20" s="4" t="str">
        <f>IF(DataSheet!D21&lt;&gt;0,DataSheet!D21,"")</f>
        <v>הרכבת צנרת עילית</v>
      </c>
      <c r="C20" s="4" t="str">
        <f>IF(DataSheet!E21&lt;&gt;0,DataSheet!E21,"")</f>
        <v>הרכבת צנרת עילית ע''ג תמיכות צנרת הנמדדות בנפרד, כולל מבחן לחץ</v>
      </c>
      <c r="D20" s="5" t="str">
        <f>IF(A20="","",IF(DataSheet!J21=0,"פריט ללא הבהרה",DataSheet!J21))</f>
        <v>6.2.18</v>
      </c>
      <c r="E20">
        <f>IF(DataSheet!B21&lt;&gt;0,DataSheet!B21,"")</f>
        <v>850</v>
      </c>
      <c r="F20" t="str">
        <f>IF(DataSheet!F21&lt;&gt;0,DataSheet!F21,"")</f>
        <v>IDM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WE070021</v>
      </c>
      <c r="B21" s="4" t="str">
        <f>IF(DataSheet!D22&lt;&gt;0,DataSheet!D22,"")</f>
        <v>הברגות</v>
      </c>
      <c r="C21" s="4" t="str">
        <f>IF(DataSheet!E22&lt;&gt;0,DataSheet!E22,"")</f>
        <v>ביצוע של הברגה לקצה צינור</v>
      </c>
      <c r="D21" s="5" t="str">
        <f>IF(A21="","",IF(DataSheet!J22=0,"פריט ללא הבהרה",DataSheet!J22))</f>
        <v>6.2.21</v>
      </c>
      <c r="E21">
        <f>IF(DataSheet!B22&lt;&gt;0,DataSheet!B22,"")</f>
        <v>80</v>
      </c>
      <c r="F21" t="str">
        <f>IF(DataSheet!F22&lt;&gt;0,DataSheet!F22,"")</f>
        <v>ID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WE070023</v>
      </c>
      <c r="B22" s="4" t="str">
        <f>IF(DataSheet!D23&lt;&gt;0,DataSheet!D23,"")</f>
        <v>התקהת אביזר מתוברג</v>
      </c>
      <c r="C22" s="4" t="str">
        <f>IF(DataSheet!E23&lt;&gt;0,DataSheet!E23,"")</f>
        <v>הרכבה וסגירה של אביזר מתוברג כולל כל חומרי העזר</v>
      </c>
      <c r="D22" s="5" t="str">
        <f>IF(A22="","",IF(DataSheet!J23=0,"פריט ללא הבהרה",DataSheet!J23))</f>
        <v>6.2.23</v>
      </c>
      <c r="E22">
        <f>IF(DataSheet!B23&lt;&gt;0,DataSheet!B23,"")</f>
        <v>80</v>
      </c>
      <c r="F22" t="str">
        <f>IF(DataSheet!F23&lt;&gt;0,DataSheet!F23,"")</f>
        <v>ID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WE070024</v>
      </c>
      <c r="B23" s="4" t="str">
        <f>IF(DataSheet!D24&lt;&gt;0,DataSheet!D24,"")</f>
        <v>עבודות צביעה</v>
      </c>
      <c r="C23" s="4" t="str">
        <f>IF(DataSheet!E24&lt;&gt;0,DataSheet!E24,"")</f>
        <v>ניקוי אברסיבי וצביעה של צנרת במערכת אפוקסי בהתאם למפרט.</v>
      </c>
      <c r="D23" s="5" t="str">
        <f>IF(A23="","",IF(DataSheet!J24=0,"פריט ללא הבהרה",DataSheet!J24))</f>
        <v>6.2.24</v>
      </c>
      <c r="E23">
        <f>IF(DataSheet!B24&lt;&gt;0,DataSheet!B24,"")</f>
        <v>1000</v>
      </c>
      <c r="F23" t="str">
        <f>IF(DataSheet!F24&lt;&gt;0,DataSheet!F24,"")</f>
        <v>IDM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WE070045</v>
      </c>
      <c r="B24" s="4" t="str">
        <f>IF(DataSheet!D25&lt;&gt;0,DataSheet!D25,"")</f>
        <v>תמיכות פלדה לצנרת</v>
      </c>
      <c r="C24" s="4" t="str">
        <f>IF(DataSheet!E25&lt;&gt;0,DataSheet!E25,"")</f>
        <v>ייצור אספקה והתקנה של תמיכות צנרת מגולוונות עשויות פרופילים ממקצועיים פחי קשר ועיגון.</v>
      </c>
      <c r="D24" s="5" t="str">
        <f>IF(A24="","",IF(DataSheet!J25=0,"פריט ללא הבהרה",DataSheet!J25))</f>
        <v>6.2.45</v>
      </c>
      <c r="E24">
        <f>IF(DataSheet!B25&lt;&gt;0,DataSheet!B25,"")</f>
        <v>1000</v>
      </c>
      <c r="F24" t="str">
        <f>IF(DataSheet!F25&lt;&gt;0,DataSheet!F25,"")</f>
        <v>ק'ג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WE070046</v>
      </c>
      <c r="B25" s="4" t="str">
        <f>IF(DataSheet!D26&lt;&gt;0,DataSheet!D26,"")</f>
        <v>חפירה לצנרת עד עומק 1.2 מטר</v>
      </c>
      <c r="C25" s="4" t="str">
        <f>IF(DataSheet!E26&lt;&gt;0,DataSheet!E26,"")</f>
        <v>חפירה בכלים מכניים עד עומק של 1.2 מטר להטמנה או פרוק של צנרת כולל כסוי החפירה</v>
      </c>
      <c r="D25" s="5" t="str">
        <f>IF(A25="","",IF(DataSheet!J26=0,"פריט ללא הבהרה",DataSheet!J26))</f>
        <v>6.2.46</v>
      </c>
      <c r="E25">
        <f>IF(DataSheet!B26&lt;&gt;0,DataSheet!B26,"")</f>
        <v>2500</v>
      </c>
      <c r="F25" t="str">
        <f>IF(DataSheet!F26&lt;&gt;0,DataSheet!F26,"")</f>
        <v>מ3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WE070047</v>
      </c>
      <c r="B26" s="4" t="str">
        <f>IF(DataSheet!D27&lt;&gt;0,DataSheet!D27,"")</f>
        <v>חפירה לצנרת מעל עומק 1.2 מטר</v>
      </c>
      <c r="C26" s="4" t="str">
        <f>IF(DataSheet!E27&lt;&gt;0,DataSheet!E27,"")</f>
        <v>חפירה בכלים מכניים לעומק מעל 1.2 מטר להטמנה או פרוק של צנרת כולל כסוי החפירה</v>
      </c>
      <c r="D26" s="5" t="str">
        <f>IF(A26="","",IF(DataSheet!J27=0,"פריט ללא הבהרה",DataSheet!J27))</f>
        <v>6.2.47</v>
      </c>
      <c r="E26">
        <f>IF(DataSheet!B27&lt;&gt;0,DataSheet!B27,"")</f>
        <v>600</v>
      </c>
      <c r="F26" t="str">
        <f>IF(DataSheet!F27&lt;&gt;0,DataSheet!F27,"")</f>
        <v>מ3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WE070050</v>
      </c>
      <c r="B27" s="4" t="str">
        <f>IF(DataSheet!D28&lt;&gt;0,DataSheet!D28,"")</f>
        <v>הרכבת צנרת תת קרקעית</v>
      </c>
      <c r="C27" s="4" t="str">
        <f>IF(DataSheet!E28&lt;&gt;0,DataSheet!E28,"")</f>
        <v>הרכבת צנרת תת-קרקעית כולל מבחן לחץ (לא כולל חפירה).</v>
      </c>
      <c r="D27" s="5" t="str">
        <f>IF(A27="","",IF(DataSheet!J28=0,"פריט ללא הבהרה",DataSheet!J28))</f>
        <v>6.2.50</v>
      </c>
      <c r="E27">
        <f>IF(DataSheet!B28&lt;&gt;0,DataSheet!B28,"")</f>
        <v>22000</v>
      </c>
      <c r="F27" t="str">
        <f>IF(DataSheet!F28&lt;&gt;0,DataSheet!F28,"")</f>
        <v>IDM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WE070051</v>
      </c>
      <c r="B28" s="4" t="str">
        <f>IF(DataSheet!D29&lt;&gt;0,DataSheet!D29,"")</f>
        <v>השלמת ציפוי של צנרת תת-קרקעית.</v>
      </c>
      <c r="C28" s="4" t="str">
        <f>IF(DataSheet!E29&lt;&gt;0,DataSheet!E29,"")</f>
        <v>בידוד של ראשי ריתוך של צנרת תת-קרקעית בסרטים פלסטים כולל כל עבוודת העזר הנדרשות (לא כולל אספקת הסרטים)</v>
      </c>
      <c r="D28" s="5" t="str">
        <f>IF(A28="","",IF(DataSheet!J29=0,"פריט ללא הבהרה",DataSheet!J29))</f>
        <v>6.2.51</v>
      </c>
      <c r="E28">
        <f>IF(DataSheet!B29&lt;&gt;0,DataSheet!B29,"")</f>
        <v>3000</v>
      </c>
      <c r="F28" t="str">
        <f>IF(DataSheet!F29&lt;&gt;0,DataSheet!F29,"")</f>
        <v>IDM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WE060009</v>
      </c>
      <c r="B29" s="4" t="str">
        <f>IF(DataSheet!D30&lt;&gt;0,DataSheet!D30,"")</f>
        <v>אספקתה פיזור והידוק חול אינרטי</v>
      </c>
      <c r="C29" s="4" t="str">
        <f>IF(DataSheet!E30&lt;&gt;0,DataSheet!E30,"")</f>
        <v>ספקה, פיזור, הידוק בשכבות בהצפה של חול אינרטי לדרגה 98%, לפני הנחת הצינורות, מילוי בשכבות של 20 ס''מ לאחר הנחת הצינורות.</v>
      </c>
      <c r="D29" s="5" t="str">
        <f>IF(A29="","",IF(DataSheet!J30=0,"פריט ללא הבהרה",DataSheet!J30))</f>
        <v>6.3.09</v>
      </c>
      <c r="E29">
        <f>IF(DataSheet!B30&lt;&gt;0,DataSheet!B30,"")</f>
        <v>1300</v>
      </c>
      <c r="F29" t="str">
        <f>IF(DataSheet!F30&lt;&gt;0,DataSheet!F30,"")</f>
        <v>מ3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WE100004</v>
      </c>
      <c r="B30" s="4" t="str">
        <f>IF(DataSheet!D31&lt;&gt;0,DataSheet!D31,"")</f>
        <v>רתך מקצועי</v>
      </c>
      <c r="C30" s="4" t="str">
        <f>IF(DataSheet!E31&lt;&gt;0,DataSheet!E31,"")</f>
        <v>רתך מקצועי כולל רתכת ואלקטרודות</v>
      </c>
      <c r="D30" s="5" t="str">
        <f>IF(A30="","",IF(DataSheet!J31=0,"פריט ללא הבהרה",DataSheet!J31))</f>
        <v>6.5.24</v>
      </c>
      <c r="E30">
        <f>IF(DataSheet!B31&lt;&gt;0,DataSheet!B31,"")</f>
        <v>250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250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WE100012</v>
      </c>
      <c r="B32" s="4" t="str">
        <f>IF(DataSheet!D33&lt;&gt;0,DataSheet!D33,"")</f>
        <v>עוזר למסגר,לצנר ולרתך</v>
      </c>
      <c r="C32" s="4" t="str">
        <f>IF(DataSheet!E33&lt;&gt;0,DataSheet!E33,"")</f>
        <v>עוזר למסגר,לצנר ולרתך</v>
      </c>
      <c r="D32" s="5" t="str">
        <f>IF(A32="","",IF(DataSheet!J33=0,"פריט ללא הבהרה",DataSheet!J33))</f>
        <v>6.5.32</v>
      </c>
      <c r="E32">
        <f>IF(DataSheet!B33&lt;&gt;0,DataSheet!B33,"")</f>
        <v>250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WE090003</v>
      </c>
      <c r="B33" s="4" t="str">
        <f>IF(DataSheet!D34&lt;&gt;0,DataSheet!D34,"")</f>
        <v>מחפר אופני</v>
      </c>
      <c r="C33" s="4" t="str">
        <f>IF(DataSheet!E34&lt;&gt;0,DataSheet!E34,"")</f>
        <v>מחפר אופני עם פטיש הידראולי כף 40, 60 כדוגמת JCB 4 או ש''ע כולל הובלה ומפעיל.</v>
      </c>
      <c r="D33" s="5" t="str">
        <f>IF(A33="","",IF(DataSheet!J34=0,"פריט ללא הבהרה",DataSheet!J34))</f>
        <v>6.5.03</v>
      </c>
      <c r="E33">
        <f>IF(DataSheet!B34&lt;&gt;0,DataSheet!B34,"")</f>
        <v>150</v>
      </c>
      <c r="F33" t="str">
        <f>IF(DataSheet!F34&lt;&gt;0,DataSheet!F34,"")</f>
        <v>ש'ע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WE090017</v>
      </c>
      <c r="B34" s="4" t="str">
        <f>IF(DataSheet!D35&lt;&gt;0,DataSheet!D35,"")</f>
        <v>מלגזה/מעמיס טלסקופי</v>
      </c>
      <c r="C34" s="4" t="str">
        <f>IF(DataSheet!E35&lt;&gt;0,DataSheet!E35,"")</f>
        <v>מלגזה/מעמיס טלסקופי</v>
      </c>
      <c r="D34" s="5" t="str">
        <f>IF(A34="","",IF(DataSheet!J35=0,"פריט ללא הבהרה",DataSheet!J35))</f>
        <v>6.5.18</v>
      </c>
      <c r="E34">
        <f>IF(DataSheet!B35&lt;&gt;0,DataSheet!B35,"")</f>
        <v>150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WE090008</v>
      </c>
      <c r="B35" s="4" t="str">
        <f>IF(DataSheet!D36&lt;&gt;0,DataSheet!D36,"")</f>
        <v>משאית רכינה</v>
      </c>
      <c r="C35" s="4" t="str">
        <f>IF(DataSheet!E36&lt;&gt;0,DataSheet!E36,"")</f>
        <v>משאית רכינה שני צירים עם ארגז בקיבולת 15-18 טון כולל נהג.</v>
      </c>
      <c r="D35" s="5" t="str">
        <f>IF(A35="","",IF(DataSheet!J36=0,"פריט ללא הבהרה",DataSheet!J36))</f>
        <v>6.5.08</v>
      </c>
      <c r="E35">
        <f>IF(DataSheet!B36&lt;&gt;0,DataSheet!B36,"")</f>
        <v>20</v>
      </c>
      <c r="F35" t="str">
        <f>IF(DataSheet!F36&lt;&gt;0,DataSheet!F36,"")</f>
        <v>יום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WE090027</v>
      </c>
      <c r="B36" s="4" t="str">
        <f>IF(DataSheet!D37&lt;&gt;0,DataSheet!D37,"")</f>
        <v>יעה אופני.</v>
      </c>
      <c r="C36" s="4" t="str">
        <f>IF(DataSheet!E37&lt;&gt;0,DataSheet!E37,"")</f>
        <v>יעה אופני- שופל - כדוגמת קטרפילר 950 או ש''ע כולל הובלה ומפעיל.</v>
      </c>
      <c r="D36" s="5" t="str">
        <f>IF(A36="","",IF(DataSheet!J37=0,"פריט ללא הבהרה",DataSheet!J37))</f>
        <v>6.5.47</v>
      </c>
      <c r="E36">
        <f>IF(DataSheet!B37&lt;&gt;0,DataSheet!B37,"")</f>
        <v>20</v>
      </c>
      <c r="F36" t="str">
        <f>IF(DataSheet!F37&lt;&gt;0,DataSheet!F37,"")</f>
        <v>יום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WE090028</v>
      </c>
      <c r="B37" s="4" t="str">
        <f>IF(DataSheet!D38&lt;&gt;0,DataSheet!D38,"")</f>
        <v>מיני מחפר.</v>
      </c>
      <c r="C37" s="4" t="str">
        <f>IF(DataSheet!E38&lt;&gt;0,DataSheet!E38,"")</f>
        <v>מיני מחפרון 30 כ''ס עם כף / מחפרון. מטטא דגם בובקט או ש"ע כולל הובלה ומפעיל.</v>
      </c>
      <c r="D37" s="5" t="str">
        <f>IF(A37="","",IF(DataSheet!J38=0,"פריט ללא הבהרה",DataSheet!J38))</f>
        <v>6.5.48</v>
      </c>
      <c r="E37">
        <f>IF(DataSheet!B38&lt;&gt;0,DataSheet!B38,"")</f>
        <v>15</v>
      </c>
      <c r="F37" t="str">
        <f>IF(DataSheet!F38&lt;&gt;0,DataSheet!F38,"")</f>
        <v>יום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WE100002</v>
      </c>
      <c r="B38" s="4" t="str">
        <f>IF(DataSheet!D39&lt;&gt;0,DataSheet!D39,"")</f>
        <v>פועל בניין מקצועי</v>
      </c>
      <c r="C38" s="4" t="str">
        <f>IF(DataSheet!E39&lt;&gt;0,DataSheet!E39,"")</f>
        <v>פועל בנין מקצועי כולל כלים ידנים</v>
      </c>
      <c r="D38" s="5" t="str">
        <f>IF(A38="","",IF(DataSheet!J39=0,"פריט ללא הבהרה",DataSheet!J39))</f>
        <v>6.5.22</v>
      </c>
      <c r="E38">
        <f>IF(DataSheet!B39&lt;&gt;0,DataSheet!B39,"")</f>
        <v>200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WE100003</v>
      </c>
      <c r="B39" s="4" t="str">
        <f>IF(DataSheet!D40&lt;&gt;0,DataSheet!D40,"")</f>
        <v>פועל בנין פשוט</v>
      </c>
      <c r="C39" s="4" t="str">
        <f>IF(DataSheet!E40&lt;&gt;0,DataSheet!E40,"")</f>
        <v>פועל בנין פשוט כולל כלים ידנים</v>
      </c>
      <c r="D39" s="5" t="str">
        <f>IF(A39="","",IF(DataSheet!J40=0,"פריט ללא הבהרה",DataSheet!J40))</f>
        <v>6.5.23</v>
      </c>
      <c r="E39">
        <f>IF(DataSheet!B40&lt;&gt;0,DataSheet!B40,"")</f>
        <v>200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40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210142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37201160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t="s">
        <v>196</v>
      </c>
      <c r="AN2" t="s">
        <v>184</v>
      </c>
      <c r="AS2" s="11">
        <v>3</v>
      </c>
      <c r="AT2" t="s">
        <v>197</v>
      </c>
      <c r="BD2" t="s">
        <v>184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204</v>
      </c>
      <c r="BS2" t="s">
        <v>205</v>
      </c>
      <c r="BV2" t="s">
        <v>206</v>
      </c>
      <c r="CA2" s="11">
        <v>3</v>
      </c>
      <c r="CB2" t="s">
        <v>207</v>
      </c>
      <c r="CD2" t="s">
        <v>208</v>
      </c>
      <c r="CG2" s="11">
        <v>0</v>
      </c>
      <c r="CH2" t="s">
        <v>209</v>
      </c>
      <c r="CJ2" t="s">
        <v>180</v>
      </c>
      <c r="CM2" t="s">
        <v>180</v>
      </c>
      <c r="CN2" s="11">
        <v>0</v>
      </c>
      <c r="CO2" s="11">
        <v>43525357.200000003</v>
      </c>
      <c r="CP2" s="11">
        <v>43525357.200000003</v>
      </c>
      <c r="CQ2" t="s">
        <v>180</v>
      </c>
      <c r="CV2" t="s">
        <v>210</v>
      </c>
      <c r="CX2" t="s">
        <v>210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6" x14ac:dyDescent="0.25">
      <c r="A4" s="1" t="s">
        <v>221</v>
      </c>
      <c r="C4" t="s">
        <v>222</v>
      </c>
      <c r="D4" t="s">
        <v>223</v>
      </c>
      <c r="E4" t="s">
        <v>202</v>
      </c>
      <c r="F4" t="s">
        <v>224</v>
      </c>
      <c r="G4" t="s">
        <v>225</v>
      </c>
      <c r="J4" t="s">
        <v>226</v>
      </c>
      <c r="K4" t="s">
        <v>193</v>
      </c>
      <c r="M4" t="s">
        <v>181</v>
      </c>
      <c r="N4" t="s">
        <v>227</v>
      </c>
      <c r="O4" t="s">
        <v>198</v>
      </c>
      <c r="P4" t="s">
        <v>228</v>
      </c>
      <c r="Q4" t="s">
        <v>229</v>
      </c>
      <c r="R4" t="s">
        <v>230</v>
      </c>
      <c r="V4" t="s">
        <v>182</v>
      </c>
      <c r="W4" t="s">
        <v>231</v>
      </c>
      <c r="X4" t="s">
        <v>199</v>
      </c>
      <c r="Y4" t="s">
        <v>232</v>
      </c>
      <c r="Z4" t="s">
        <v>231</v>
      </c>
      <c r="AA4" t="s">
        <v>233</v>
      </c>
      <c r="AB4" t="s">
        <v>177</v>
      </c>
      <c r="AD4" s="11">
        <v>0</v>
      </c>
      <c r="AF4" t="s">
        <v>234</v>
      </c>
      <c r="AI4" s="1">
        <v>0</v>
      </c>
      <c r="AQ4" s="11">
        <v>0</v>
      </c>
      <c r="AR4" s="11">
        <v>21293</v>
      </c>
      <c r="AS4" s="11">
        <v>3210600</v>
      </c>
      <c r="AU4" t="s">
        <v>225</v>
      </c>
      <c r="AV4" t="s">
        <v>193</v>
      </c>
      <c r="AW4" t="s">
        <v>180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9</v>
      </c>
      <c r="BO4" s="11">
        <v>0</v>
      </c>
      <c r="BQ4" s="11">
        <v>0</v>
      </c>
      <c r="BR4" t="s">
        <v>180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239</v>
      </c>
      <c r="B6" s="11">
        <v>50</v>
      </c>
      <c r="C6" s="11">
        <v>85</v>
      </c>
      <c r="D6" t="s">
        <v>240</v>
      </c>
      <c r="E6" t="s">
        <v>241</v>
      </c>
      <c r="F6" t="s">
        <v>242</v>
      </c>
      <c r="G6" s="11">
        <v>4250</v>
      </c>
      <c r="H6" t="s">
        <v>193</v>
      </c>
      <c r="I6" s="11">
        <v>50</v>
      </c>
      <c r="J6" t="s">
        <v>243</v>
      </c>
    </row>
    <row r="7" spans="1:106" x14ac:dyDescent="0.25">
      <c r="A7" s="1" t="s">
        <v>244</v>
      </c>
      <c r="B7" s="11">
        <v>20</v>
      </c>
      <c r="C7" s="11">
        <v>500</v>
      </c>
      <c r="D7" t="s">
        <v>245</v>
      </c>
      <c r="E7" t="s">
        <v>246</v>
      </c>
      <c r="F7" t="s">
        <v>242</v>
      </c>
      <c r="G7" s="11">
        <v>10000</v>
      </c>
      <c r="H7" t="s">
        <v>193</v>
      </c>
      <c r="I7" s="11">
        <v>20</v>
      </c>
      <c r="J7" t="s">
        <v>247</v>
      </c>
    </row>
    <row r="8" spans="1:106" x14ac:dyDescent="0.25">
      <c r="A8" s="1" t="s">
        <v>248</v>
      </c>
      <c r="B8" s="11">
        <v>100</v>
      </c>
      <c r="C8" s="11">
        <v>40</v>
      </c>
      <c r="D8" t="s">
        <v>249</v>
      </c>
      <c r="E8" t="s">
        <v>250</v>
      </c>
      <c r="F8" t="s">
        <v>242</v>
      </c>
      <c r="G8" s="11">
        <v>4000</v>
      </c>
      <c r="H8" t="s">
        <v>193</v>
      </c>
      <c r="I8" s="11">
        <v>100</v>
      </c>
      <c r="J8" t="s">
        <v>251</v>
      </c>
    </row>
    <row r="9" spans="1:106" x14ac:dyDescent="0.25">
      <c r="A9" s="1" t="s">
        <v>252</v>
      </c>
      <c r="B9" s="11">
        <v>50</v>
      </c>
      <c r="C9" s="11">
        <v>20</v>
      </c>
      <c r="D9" t="s">
        <v>253</v>
      </c>
      <c r="E9" t="s">
        <v>254</v>
      </c>
      <c r="F9" t="s">
        <v>255</v>
      </c>
      <c r="G9" s="11">
        <v>1000</v>
      </c>
      <c r="H9" t="s">
        <v>193</v>
      </c>
      <c r="I9" s="11">
        <v>50</v>
      </c>
      <c r="J9" t="s">
        <v>256</v>
      </c>
    </row>
    <row r="10" spans="1:106" x14ac:dyDescent="0.25">
      <c r="A10" s="1" t="s">
        <v>257</v>
      </c>
      <c r="B10" s="11">
        <v>20</v>
      </c>
      <c r="C10" s="11">
        <v>2200</v>
      </c>
      <c r="D10" t="s">
        <v>258</v>
      </c>
      <c r="E10" t="s">
        <v>259</v>
      </c>
      <c r="F10" t="s">
        <v>242</v>
      </c>
      <c r="G10" s="11">
        <v>44000</v>
      </c>
      <c r="H10" t="s">
        <v>193</v>
      </c>
      <c r="I10" s="11">
        <v>20</v>
      </c>
      <c r="J10" t="s">
        <v>260</v>
      </c>
    </row>
    <row r="11" spans="1:106" x14ac:dyDescent="0.25">
      <c r="A11" s="1" t="s">
        <v>261</v>
      </c>
      <c r="B11" s="11">
        <v>2000</v>
      </c>
      <c r="C11" s="11">
        <v>8</v>
      </c>
      <c r="D11" t="s">
        <v>262</v>
      </c>
      <c r="E11" t="s">
        <v>262</v>
      </c>
      <c r="F11" t="s">
        <v>263</v>
      </c>
      <c r="G11" s="11">
        <v>16000</v>
      </c>
      <c r="H11" t="s">
        <v>193</v>
      </c>
      <c r="I11" s="11">
        <v>2000</v>
      </c>
      <c r="J11" t="s">
        <v>264</v>
      </c>
    </row>
    <row r="12" spans="1:106" x14ac:dyDescent="0.25">
      <c r="A12" s="1" t="s">
        <v>265</v>
      </c>
      <c r="B12" s="11">
        <v>80</v>
      </c>
      <c r="C12" s="11">
        <v>180</v>
      </c>
      <c r="D12" t="s">
        <v>266</v>
      </c>
      <c r="E12" t="s">
        <v>267</v>
      </c>
      <c r="F12" t="s">
        <v>255</v>
      </c>
      <c r="G12" s="11">
        <v>14400</v>
      </c>
      <c r="H12" t="s">
        <v>193</v>
      </c>
      <c r="I12" s="11">
        <v>80</v>
      </c>
      <c r="J12" t="s">
        <v>268</v>
      </c>
    </row>
    <row r="13" spans="1:106" x14ac:dyDescent="0.25">
      <c r="A13" s="1" t="s">
        <v>269</v>
      </c>
      <c r="B13" s="11">
        <v>2000</v>
      </c>
      <c r="C13" s="11">
        <v>25</v>
      </c>
      <c r="D13" t="s">
        <v>270</v>
      </c>
      <c r="E13" t="s">
        <v>271</v>
      </c>
      <c r="F13" t="s">
        <v>272</v>
      </c>
      <c r="G13" s="11">
        <v>50000</v>
      </c>
      <c r="H13" t="s">
        <v>193</v>
      </c>
      <c r="I13" s="11">
        <v>2000</v>
      </c>
      <c r="J13" t="s">
        <v>273</v>
      </c>
    </row>
    <row r="14" spans="1:106" x14ac:dyDescent="0.25">
      <c r="A14" s="1" t="s">
        <v>274</v>
      </c>
      <c r="B14" s="11">
        <v>2000</v>
      </c>
      <c r="C14" s="11">
        <v>14</v>
      </c>
      <c r="D14" t="s">
        <v>275</v>
      </c>
      <c r="E14" t="s">
        <v>276</v>
      </c>
      <c r="F14" t="s">
        <v>272</v>
      </c>
      <c r="G14" s="11">
        <v>28000</v>
      </c>
      <c r="H14" t="s">
        <v>193</v>
      </c>
      <c r="I14" s="11">
        <v>2000</v>
      </c>
      <c r="J14" t="s">
        <v>277</v>
      </c>
    </row>
    <row r="15" spans="1:106" x14ac:dyDescent="0.25">
      <c r="A15" s="1" t="s">
        <v>278</v>
      </c>
      <c r="B15" s="11">
        <v>40</v>
      </c>
      <c r="C15" s="11">
        <v>100</v>
      </c>
      <c r="D15" t="s">
        <v>279</v>
      </c>
      <c r="E15" t="s">
        <v>280</v>
      </c>
      <c r="F15" t="s">
        <v>93</v>
      </c>
      <c r="G15" s="11">
        <v>4000</v>
      </c>
      <c r="H15" t="s">
        <v>193</v>
      </c>
      <c r="I15" s="11">
        <v>40</v>
      </c>
      <c r="J15" t="s">
        <v>281</v>
      </c>
    </row>
    <row r="16" spans="1:106" x14ac:dyDescent="0.25">
      <c r="A16" s="1" t="s">
        <v>282</v>
      </c>
      <c r="B16" s="11">
        <v>2</v>
      </c>
      <c r="C16" s="11">
        <v>250</v>
      </c>
      <c r="D16" t="s">
        <v>283</v>
      </c>
      <c r="E16" t="s">
        <v>284</v>
      </c>
      <c r="F16" t="s">
        <v>255</v>
      </c>
      <c r="G16" s="11">
        <v>500</v>
      </c>
      <c r="H16" t="s">
        <v>193</v>
      </c>
      <c r="I16" s="11">
        <v>2</v>
      </c>
      <c r="J16" t="s">
        <v>285</v>
      </c>
    </row>
    <row r="17" spans="1:10" x14ac:dyDescent="0.25">
      <c r="A17" s="1" t="s">
        <v>286</v>
      </c>
      <c r="B17" s="11">
        <v>3200</v>
      </c>
      <c r="C17" s="11">
        <v>130</v>
      </c>
      <c r="D17" t="s">
        <v>287</v>
      </c>
      <c r="E17" t="s">
        <v>288</v>
      </c>
      <c r="F17" t="s">
        <v>289</v>
      </c>
      <c r="G17" s="11">
        <v>416000</v>
      </c>
      <c r="H17" t="s">
        <v>193</v>
      </c>
      <c r="I17" s="11">
        <v>3200</v>
      </c>
      <c r="J17" t="s">
        <v>290</v>
      </c>
    </row>
    <row r="18" spans="1:10" x14ac:dyDescent="0.25">
      <c r="A18" s="1" t="s">
        <v>291</v>
      </c>
      <c r="B18" s="11">
        <v>350</v>
      </c>
      <c r="C18" s="11">
        <v>150</v>
      </c>
      <c r="D18" t="s">
        <v>292</v>
      </c>
      <c r="E18" t="s">
        <v>293</v>
      </c>
      <c r="F18" t="s">
        <v>289</v>
      </c>
      <c r="G18" s="11">
        <v>52500</v>
      </c>
      <c r="H18" t="s">
        <v>193</v>
      </c>
      <c r="I18" s="11">
        <v>350</v>
      </c>
      <c r="J18" t="s">
        <v>294</v>
      </c>
    </row>
    <row r="19" spans="1:10" x14ac:dyDescent="0.25">
      <c r="A19" s="1" t="s">
        <v>295</v>
      </c>
      <c r="B19" s="11">
        <v>1000</v>
      </c>
      <c r="C19" s="11">
        <v>120</v>
      </c>
      <c r="D19" t="s">
        <v>296</v>
      </c>
      <c r="E19" t="s">
        <v>297</v>
      </c>
      <c r="F19" t="s">
        <v>289</v>
      </c>
      <c r="G19" s="11">
        <v>120000</v>
      </c>
      <c r="H19" t="s">
        <v>193</v>
      </c>
      <c r="I19" s="11">
        <v>1000</v>
      </c>
      <c r="J19" t="s">
        <v>298</v>
      </c>
    </row>
    <row r="20" spans="1:10" x14ac:dyDescent="0.25">
      <c r="A20" s="1" t="s">
        <v>299</v>
      </c>
      <c r="B20" s="11">
        <v>3000</v>
      </c>
      <c r="C20" s="11">
        <v>130</v>
      </c>
      <c r="D20" t="s">
        <v>300</v>
      </c>
      <c r="E20" t="s">
        <v>301</v>
      </c>
      <c r="F20" t="s">
        <v>289</v>
      </c>
      <c r="G20" s="11">
        <v>390000</v>
      </c>
      <c r="H20" t="s">
        <v>193</v>
      </c>
      <c r="I20" s="11">
        <v>3000</v>
      </c>
      <c r="J20" t="s">
        <v>302</v>
      </c>
    </row>
    <row r="21" spans="1:10" x14ac:dyDescent="0.25">
      <c r="A21" s="1" t="s">
        <v>303</v>
      </c>
      <c r="B21" s="11">
        <v>850</v>
      </c>
      <c r="C21" s="11">
        <v>35</v>
      </c>
      <c r="D21" t="s">
        <v>304</v>
      </c>
      <c r="E21" t="s">
        <v>305</v>
      </c>
      <c r="F21" t="s">
        <v>306</v>
      </c>
      <c r="G21" s="11">
        <v>29750</v>
      </c>
      <c r="H21" t="s">
        <v>193</v>
      </c>
      <c r="I21" s="11">
        <v>850</v>
      </c>
      <c r="J21" t="s">
        <v>307</v>
      </c>
    </row>
    <row r="22" spans="1:10" x14ac:dyDescent="0.25">
      <c r="A22" s="1" t="s">
        <v>308</v>
      </c>
      <c r="B22" s="11">
        <v>80</v>
      </c>
      <c r="C22" s="11">
        <v>90</v>
      </c>
      <c r="D22" t="s">
        <v>309</v>
      </c>
      <c r="E22" t="s">
        <v>310</v>
      </c>
      <c r="F22" t="s">
        <v>289</v>
      </c>
      <c r="G22" s="11">
        <v>7200</v>
      </c>
      <c r="H22" t="s">
        <v>193</v>
      </c>
      <c r="I22" s="11">
        <v>80</v>
      </c>
      <c r="J22" t="s">
        <v>311</v>
      </c>
    </row>
    <row r="23" spans="1:10" x14ac:dyDescent="0.25">
      <c r="A23" s="1" t="s">
        <v>312</v>
      </c>
      <c r="B23" s="11">
        <v>80</v>
      </c>
      <c r="C23" s="11">
        <v>100</v>
      </c>
      <c r="D23" t="s">
        <v>313</v>
      </c>
      <c r="E23" t="s">
        <v>314</v>
      </c>
      <c r="F23" t="s">
        <v>289</v>
      </c>
      <c r="G23" s="11">
        <v>8000</v>
      </c>
      <c r="H23" t="s">
        <v>193</v>
      </c>
      <c r="I23" s="11">
        <v>80</v>
      </c>
      <c r="J23" t="s">
        <v>315</v>
      </c>
    </row>
    <row r="24" spans="1:10" x14ac:dyDescent="0.25">
      <c r="A24" s="1" t="s">
        <v>316</v>
      </c>
      <c r="B24" s="11">
        <v>1000</v>
      </c>
      <c r="C24" s="11">
        <v>16</v>
      </c>
      <c r="D24" t="s">
        <v>317</v>
      </c>
      <c r="E24" t="s">
        <v>318</v>
      </c>
      <c r="F24" t="s">
        <v>306</v>
      </c>
      <c r="G24" s="11">
        <v>16000</v>
      </c>
      <c r="H24" t="s">
        <v>193</v>
      </c>
      <c r="I24" s="11">
        <v>1000</v>
      </c>
      <c r="J24" t="s">
        <v>319</v>
      </c>
    </row>
    <row r="25" spans="1:10" x14ac:dyDescent="0.25">
      <c r="A25" s="1" t="s">
        <v>320</v>
      </c>
      <c r="B25" s="11">
        <v>1000</v>
      </c>
      <c r="C25" s="11">
        <v>35</v>
      </c>
      <c r="D25" t="s">
        <v>321</v>
      </c>
      <c r="E25" t="s">
        <v>322</v>
      </c>
      <c r="F25" t="s">
        <v>272</v>
      </c>
      <c r="G25" s="11">
        <v>35000</v>
      </c>
      <c r="H25" t="s">
        <v>193</v>
      </c>
      <c r="I25" s="11">
        <v>1000</v>
      </c>
      <c r="J25" t="s">
        <v>323</v>
      </c>
    </row>
    <row r="26" spans="1:10" x14ac:dyDescent="0.25">
      <c r="A26" s="1" t="s">
        <v>324</v>
      </c>
      <c r="B26" s="11">
        <v>2500</v>
      </c>
      <c r="C26" s="11">
        <v>100</v>
      </c>
      <c r="D26" t="s">
        <v>325</v>
      </c>
      <c r="E26" t="s">
        <v>326</v>
      </c>
      <c r="F26" t="s">
        <v>242</v>
      </c>
      <c r="G26" s="11">
        <v>250000</v>
      </c>
      <c r="H26" t="s">
        <v>193</v>
      </c>
      <c r="I26" s="11">
        <v>2500</v>
      </c>
      <c r="J26" t="s">
        <v>327</v>
      </c>
    </row>
    <row r="27" spans="1:10" x14ac:dyDescent="0.25">
      <c r="A27" s="1" t="s">
        <v>328</v>
      </c>
      <c r="B27" s="11">
        <v>600</v>
      </c>
      <c r="C27" s="11">
        <v>120</v>
      </c>
      <c r="D27" t="s">
        <v>329</v>
      </c>
      <c r="E27" t="s">
        <v>330</v>
      </c>
      <c r="F27" t="s">
        <v>242</v>
      </c>
      <c r="G27" s="11">
        <v>72000</v>
      </c>
      <c r="H27" t="s">
        <v>193</v>
      </c>
      <c r="I27" s="11">
        <v>600</v>
      </c>
      <c r="J27" t="s">
        <v>331</v>
      </c>
    </row>
    <row r="28" spans="1:10" x14ac:dyDescent="0.25">
      <c r="A28" s="1" t="s">
        <v>332</v>
      </c>
      <c r="B28" s="11">
        <v>22000</v>
      </c>
      <c r="C28" s="11">
        <v>35</v>
      </c>
      <c r="D28" t="s">
        <v>333</v>
      </c>
      <c r="E28" t="s">
        <v>334</v>
      </c>
      <c r="F28" t="s">
        <v>306</v>
      </c>
      <c r="G28" s="11">
        <v>770000</v>
      </c>
      <c r="H28" t="s">
        <v>193</v>
      </c>
      <c r="I28" s="11">
        <v>22000</v>
      </c>
      <c r="J28" t="s">
        <v>335</v>
      </c>
    </row>
    <row r="29" spans="1:10" x14ac:dyDescent="0.25">
      <c r="A29" s="1" t="s">
        <v>336</v>
      </c>
      <c r="B29" s="11">
        <v>3000</v>
      </c>
      <c r="C29" s="11">
        <v>100</v>
      </c>
      <c r="D29" t="s">
        <v>337</v>
      </c>
      <c r="E29" t="s">
        <v>338</v>
      </c>
      <c r="F29" t="s">
        <v>306</v>
      </c>
      <c r="G29" s="11">
        <v>300000</v>
      </c>
      <c r="H29" t="s">
        <v>193</v>
      </c>
      <c r="I29" s="11">
        <v>3000</v>
      </c>
      <c r="J29" t="s">
        <v>339</v>
      </c>
    </row>
    <row r="30" spans="1:10" x14ac:dyDescent="0.25">
      <c r="A30" s="1" t="s">
        <v>340</v>
      </c>
      <c r="B30" s="11">
        <v>1300</v>
      </c>
      <c r="C30" s="11">
        <v>200</v>
      </c>
      <c r="D30" t="s">
        <v>341</v>
      </c>
      <c r="E30" t="s">
        <v>342</v>
      </c>
      <c r="F30" t="s">
        <v>242</v>
      </c>
      <c r="G30" s="11">
        <v>260000</v>
      </c>
      <c r="H30" t="s">
        <v>193</v>
      </c>
      <c r="I30" s="11">
        <v>1300</v>
      </c>
      <c r="J30" t="s">
        <v>343</v>
      </c>
    </row>
    <row r="31" spans="1:10" x14ac:dyDescent="0.25">
      <c r="A31" s="1" t="s">
        <v>344</v>
      </c>
      <c r="B31" s="11">
        <v>250</v>
      </c>
      <c r="C31" s="11">
        <v>210</v>
      </c>
      <c r="D31" t="s">
        <v>345</v>
      </c>
      <c r="E31" t="s">
        <v>346</v>
      </c>
      <c r="F31" t="s">
        <v>347</v>
      </c>
      <c r="G31" s="11">
        <v>52500</v>
      </c>
      <c r="H31" t="s">
        <v>193</v>
      </c>
      <c r="I31" s="11">
        <v>250</v>
      </c>
      <c r="J31" t="s">
        <v>348</v>
      </c>
    </row>
    <row r="32" spans="1:10" x14ac:dyDescent="0.25">
      <c r="A32" s="1" t="s">
        <v>349</v>
      </c>
      <c r="B32" s="11">
        <v>250</v>
      </c>
      <c r="C32" s="11">
        <v>130</v>
      </c>
      <c r="D32" t="s">
        <v>350</v>
      </c>
      <c r="E32" t="s">
        <v>351</v>
      </c>
      <c r="F32" t="s">
        <v>347</v>
      </c>
      <c r="G32" s="11">
        <v>32500</v>
      </c>
      <c r="H32" t="s">
        <v>193</v>
      </c>
      <c r="I32" s="11">
        <v>250</v>
      </c>
      <c r="J32" t="s">
        <v>352</v>
      </c>
    </row>
    <row r="33" spans="1:10" x14ac:dyDescent="0.25">
      <c r="A33" s="1" t="s">
        <v>353</v>
      </c>
      <c r="B33" s="11">
        <v>250</v>
      </c>
      <c r="C33" s="11">
        <v>90</v>
      </c>
      <c r="D33" t="s">
        <v>354</v>
      </c>
      <c r="E33" t="s">
        <v>354</v>
      </c>
      <c r="F33" t="s">
        <v>347</v>
      </c>
      <c r="G33" s="11">
        <v>22500</v>
      </c>
      <c r="H33" t="s">
        <v>193</v>
      </c>
      <c r="I33" s="11">
        <v>250</v>
      </c>
      <c r="J33" t="s">
        <v>355</v>
      </c>
    </row>
    <row r="34" spans="1:10" x14ac:dyDescent="0.25">
      <c r="A34" s="1" t="s">
        <v>356</v>
      </c>
      <c r="B34" s="11">
        <v>150</v>
      </c>
      <c r="C34" s="11">
        <v>250</v>
      </c>
      <c r="D34" t="s">
        <v>357</v>
      </c>
      <c r="E34" t="s">
        <v>358</v>
      </c>
      <c r="F34" t="s">
        <v>347</v>
      </c>
      <c r="G34" s="11">
        <v>37500</v>
      </c>
      <c r="H34" t="s">
        <v>193</v>
      </c>
      <c r="I34" s="11">
        <v>150</v>
      </c>
      <c r="J34" t="s">
        <v>359</v>
      </c>
    </row>
    <row r="35" spans="1:10" x14ac:dyDescent="0.25">
      <c r="A35" s="1" t="s">
        <v>360</v>
      </c>
      <c r="B35" s="11">
        <v>150</v>
      </c>
      <c r="C35" s="11">
        <v>120</v>
      </c>
      <c r="D35" t="s">
        <v>361</v>
      </c>
      <c r="E35" t="s">
        <v>361</v>
      </c>
      <c r="F35" t="s">
        <v>347</v>
      </c>
      <c r="G35" s="11">
        <v>18000</v>
      </c>
      <c r="H35" t="s">
        <v>193</v>
      </c>
      <c r="I35" s="11">
        <v>150</v>
      </c>
      <c r="J35" t="s">
        <v>362</v>
      </c>
    </row>
    <row r="36" spans="1:10" x14ac:dyDescent="0.25">
      <c r="A36" s="1" t="s">
        <v>363</v>
      </c>
      <c r="B36" s="11">
        <v>20</v>
      </c>
      <c r="C36" s="11">
        <v>1500</v>
      </c>
      <c r="D36" t="s">
        <v>364</v>
      </c>
      <c r="E36" t="s">
        <v>365</v>
      </c>
      <c r="F36" t="s">
        <v>366</v>
      </c>
      <c r="G36" s="11">
        <v>30000</v>
      </c>
      <c r="H36" t="s">
        <v>193</v>
      </c>
      <c r="I36" s="11">
        <v>20</v>
      </c>
      <c r="J36" t="s">
        <v>367</v>
      </c>
    </row>
    <row r="37" spans="1:10" x14ac:dyDescent="0.25">
      <c r="A37" s="1" t="s">
        <v>368</v>
      </c>
      <c r="B37" s="11">
        <v>20</v>
      </c>
      <c r="C37" s="11">
        <v>2500</v>
      </c>
      <c r="D37" t="s">
        <v>369</v>
      </c>
      <c r="E37" t="s">
        <v>370</v>
      </c>
      <c r="F37" t="s">
        <v>366</v>
      </c>
      <c r="G37" s="11">
        <v>50000</v>
      </c>
      <c r="H37" t="s">
        <v>193</v>
      </c>
      <c r="I37" s="11">
        <v>20</v>
      </c>
      <c r="J37" t="s">
        <v>371</v>
      </c>
    </row>
    <row r="38" spans="1:10" x14ac:dyDescent="0.25">
      <c r="A38" s="1" t="s">
        <v>372</v>
      </c>
      <c r="B38" s="11">
        <v>15</v>
      </c>
      <c r="C38" s="11">
        <v>1800</v>
      </c>
      <c r="D38" t="s">
        <v>373</v>
      </c>
      <c r="E38" t="s">
        <v>374</v>
      </c>
      <c r="F38" t="s">
        <v>366</v>
      </c>
      <c r="G38" s="11">
        <v>27000</v>
      </c>
      <c r="H38" t="s">
        <v>193</v>
      </c>
      <c r="I38" s="11">
        <v>15</v>
      </c>
      <c r="J38" t="s">
        <v>375</v>
      </c>
    </row>
    <row r="39" spans="1:10" x14ac:dyDescent="0.25">
      <c r="A39" s="1" t="s">
        <v>376</v>
      </c>
      <c r="B39" s="11">
        <v>200</v>
      </c>
      <c r="C39" s="11">
        <v>100</v>
      </c>
      <c r="D39" t="s">
        <v>377</v>
      </c>
      <c r="E39" t="s">
        <v>378</v>
      </c>
      <c r="F39" t="s">
        <v>347</v>
      </c>
      <c r="G39" s="11">
        <v>20000</v>
      </c>
      <c r="H39" t="s">
        <v>193</v>
      </c>
      <c r="I39" s="11">
        <v>200</v>
      </c>
      <c r="J39" t="s">
        <v>379</v>
      </c>
    </row>
    <row r="40" spans="1:10" x14ac:dyDescent="0.25">
      <c r="A40" s="1" t="s">
        <v>380</v>
      </c>
      <c r="B40" s="11">
        <v>200</v>
      </c>
      <c r="C40" s="11">
        <v>90</v>
      </c>
      <c r="D40" t="s">
        <v>381</v>
      </c>
      <c r="E40" t="s">
        <v>382</v>
      </c>
      <c r="F40" t="s">
        <v>347</v>
      </c>
      <c r="G40" s="11">
        <v>18000</v>
      </c>
      <c r="H40" t="s">
        <v>193</v>
      </c>
      <c r="I40" s="11">
        <v>200</v>
      </c>
      <c r="J40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2024-02-14T13:00:20Z</dcterms:modified>
</cp:coreProperties>
</file>